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25" windowWidth="12120" windowHeight="8640" activeTab="0"/>
  </bookViews>
  <sheets>
    <sheet name="2020 Budget" sheetId="1" r:id="rId1"/>
  </sheets>
  <definedNames>
    <definedName name="_xlfn.F.DIST" hidden="1">#NAME?</definedName>
  </definedNames>
  <calcPr fullCalcOnLoad="1"/>
</workbook>
</file>

<file path=xl/sharedStrings.xml><?xml version="1.0" encoding="utf-8"?>
<sst xmlns="http://schemas.openxmlformats.org/spreadsheetml/2006/main" count="128" uniqueCount="103">
  <si>
    <t>INSURANCE</t>
  </si>
  <si>
    <t>LEGAL FEES</t>
  </si>
  <si>
    <t>CAMPSITE CONTROL</t>
  </si>
  <si>
    <t>TOTALS</t>
  </si>
  <si>
    <t>UTILITIES</t>
  </si>
  <si>
    <t>POSTAGE</t>
  </si>
  <si>
    <t>OFFICE SUPPLIES</t>
  </si>
  <si>
    <t>TELEPHONE</t>
  </si>
  <si>
    <t>OFFICE SALARIES</t>
  </si>
  <si>
    <t>PAYROLL TAXES</t>
  </si>
  <si>
    <t>SECURITY EXPENSES</t>
  </si>
  <si>
    <t>MANHOURS</t>
  </si>
  <si>
    <t>MAINTENANCE EXPENSES</t>
  </si>
  <si>
    <t>GENERAL SUPPLIES</t>
  </si>
  <si>
    <t>SNOW REMOVAL</t>
  </si>
  <si>
    <t>POOL CHEMICALS</t>
  </si>
  <si>
    <t>RECREATION</t>
  </si>
  <si>
    <t>SWIM TEAM</t>
  </si>
  <si>
    <t>ENTERTAINMENT</t>
  </si>
  <si>
    <t>MISCELLANEOUS INCOME</t>
  </si>
  <si>
    <t>CAPITAL RESERVES</t>
  </si>
  <si>
    <t>CAPITAL EXPENDITURES</t>
  </si>
  <si>
    <t>TELEPHONE - ADMIN.</t>
  </si>
  <si>
    <t>DIRECTORS EXPENSE</t>
  </si>
  <si>
    <t>PUBLIC RELATIONS/ EDUCATION</t>
  </si>
  <si>
    <t>MAINTENANCE SALARIES</t>
  </si>
  <si>
    <t>COMFORT STATION SUPPLIES</t>
  </si>
  <si>
    <t>MAINTENANCE UNIFORMS</t>
  </si>
  <si>
    <t>COMM. PROPERTY</t>
  </si>
  <si>
    <t>EQUIP. / TOOLS</t>
  </si>
  <si>
    <t>GAS &amp; OIL</t>
  </si>
  <si>
    <t>ROAD REPAIRS</t>
  </si>
  <si>
    <t>VEHICLE MAINTENANCE</t>
  </si>
  <si>
    <t>COMFORT STATION REPAIRS</t>
  </si>
  <si>
    <t xml:space="preserve">GYPSY MOTH / WEST NILE </t>
  </si>
  <si>
    <t>OFFICE EQUIPMENT &amp; LEASE</t>
  </si>
  <si>
    <t>ELECTRICITY</t>
  </si>
  <si>
    <t>CABLE &amp; INTERNET FEES</t>
  </si>
  <si>
    <t>ELECTRIC SYSTEMS</t>
  </si>
  <si>
    <t>WATER SYSTEMS</t>
  </si>
  <si>
    <t>SEWER SYSTEMS</t>
  </si>
  <si>
    <t>GARBAGE COLLECTION</t>
  </si>
  <si>
    <t>HEATING OIL / PROPANE</t>
  </si>
  <si>
    <t>EQUIPMENT / SUPPLIES</t>
  </si>
  <si>
    <t>TRANSPORTATION</t>
  </si>
  <si>
    <t>POOLS</t>
  </si>
  <si>
    <t>REPAIRS / MAINTENANCE</t>
  </si>
  <si>
    <t>INCOME</t>
  </si>
  <si>
    <t>FINANCE CHARGES</t>
  </si>
  <si>
    <t>INTEREST INCOME</t>
  </si>
  <si>
    <t>TOTALS:</t>
  </si>
  <si>
    <t xml:space="preserve">TOTALS: </t>
  </si>
  <si>
    <t>AUDIT/ ACCOUNTING FEES</t>
  </si>
  <si>
    <t xml:space="preserve">    GENERAL &amp; ADMINISTRATIVE EXPENSES</t>
  </si>
  <si>
    <t>ADP FEES</t>
  </si>
  <si>
    <t>GATEHOUSE  EXPENSES</t>
  </si>
  <si>
    <t>MONITORING FEES</t>
  </si>
  <si>
    <t>GRAND TOTALS:</t>
  </si>
  <si>
    <t>RUG/MAT               RENTALS</t>
  </si>
  <si>
    <t>RECREATION SALARIES</t>
  </si>
  <si>
    <t>POOL SALARIES</t>
  </si>
  <si>
    <t>POOL PROPANE</t>
  </si>
  <si>
    <t>BAR SALARIES</t>
  </si>
  <si>
    <t>TRIP VAN LEASE</t>
  </si>
  <si>
    <t>HEALTH INSURANCE</t>
  </si>
  <si>
    <t>PENSION EXPENSE</t>
  </si>
  <si>
    <t>BAR INCOME(approx.)</t>
  </si>
  <si>
    <t>DUES - PRIOR</t>
  </si>
  <si>
    <t>-</t>
  </si>
  <si>
    <t>MAINTENANCE LOAN</t>
  </si>
  <si>
    <t>SPORTS COMPLEX</t>
  </si>
  <si>
    <t>BASKETBALL TEAM</t>
  </si>
  <si>
    <t>SUPPLIES &amp; UNIFORM</t>
  </si>
  <si>
    <t>CONCESSION &amp; BAR EXPENSES</t>
  </si>
  <si>
    <t>CONCESSION SALARIES</t>
  </si>
  <si>
    <t>GATEHOUSE REPAIRS</t>
  </si>
  <si>
    <t>HANDICAP CHAIR</t>
  </si>
  <si>
    <t>Total Expenses - Income</t>
  </si>
  <si>
    <t>LIFEGUARD SHED</t>
  </si>
  <si>
    <t>PHONE SYSTEM</t>
  </si>
  <si>
    <t>WATERSLIDE</t>
  </si>
  <si>
    <t>NEW CLUBHOUSE</t>
  </si>
  <si>
    <t>SNOW PLOW</t>
  </si>
  <si>
    <t>MAILBOX</t>
  </si>
  <si>
    <t>SPORTS COMPLEX FENCE</t>
  </si>
  <si>
    <t>19 BDGT</t>
  </si>
  <si>
    <t xml:space="preserve">MORTGAGE - SEWER </t>
  </si>
  <si>
    <t>ENTRY SYSTEM SOFTWARE</t>
  </si>
  <si>
    <t>CARNIVAL</t>
  </si>
  <si>
    <t>ELECTION</t>
  </si>
  <si>
    <t>SERVICE TRUCK LOAN</t>
  </si>
  <si>
    <t>CONCESSION INCOME</t>
  </si>
  <si>
    <t>20 BDGT</t>
  </si>
  <si>
    <t>INFRASTRUCTURE</t>
  </si>
  <si>
    <t>SPORTS BATHHOUSE</t>
  </si>
  <si>
    <t xml:space="preserve">BAR/CAFÉ STORAGE </t>
  </si>
  <si>
    <t>TRUCK PAYMENTS</t>
  </si>
  <si>
    <t>Number of payable lots</t>
  </si>
  <si>
    <t>per lot</t>
  </si>
  <si>
    <t>19 ACTUAL</t>
  </si>
  <si>
    <t>20 YTD</t>
  </si>
  <si>
    <t>21 BDGT</t>
  </si>
  <si>
    <t xml:space="preserve">$ 2,556,610     /1550 lots =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</si>
</sst>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"/>
    <numFmt numFmtId="166" formatCode="&quot;$&quot;#,##0.00"/>
    <numFmt numFmtId="167" formatCode="00,000"/>
    <numFmt numFmtId="168" formatCode="#,##0;[Red]#,##0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indexed="6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b/>
      <sz val="12"/>
      <color theme="4"/>
      <name val="Arial"/>
      <family val="2"/>
    </font>
    <font>
      <b/>
      <sz val="12"/>
      <color theme="3" tint="0.39998000860214233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double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/>
    </xf>
    <xf numFmtId="38" fontId="4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8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41" fontId="0" fillId="0" borderId="0" xfId="0" applyNumberFormat="1" applyAlignment="1">
      <alignment horizontal="right"/>
    </xf>
    <xf numFmtId="0" fontId="47" fillId="0" borderId="0" xfId="0" applyFont="1" applyBorder="1" applyAlignment="1">
      <alignment horizontal="center" vertical="justify"/>
    </xf>
    <xf numFmtId="0" fontId="47" fillId="0" borderId="0" xfId="0" applyFont="1" applyAlignment="1">
      <alignment horizontal="center"/>
    </xf>
    <xf numFmtId="38" fontId="47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38" fontId="1" fillId="0" borderId="0" xfId="0" applyNumberFormat="1" applyFont="1" applyAlignment="1">
      <alignment horizontal="right"/>
    </xf>
    <xf numFmtId="41" fontId="1" fillId="0" borderId="0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48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38" fontId="1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3" fontId="47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/>
    </xf>
    <xf numFmtId="38" fontId="1" fillId="33" borderId="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left" vertical="justify" wrapText="1"/>
    </xf>
    <xf numFmtId="3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left"/>
    </xf>
    <xf numFmtId="3" fontId="1" fillId="33" borderId="14" xfId="0" applyNumberFormat="1" applyFont="1" applyFill="1" applyBorder="1" applyAlignment="1">
      <alignment horizontal="left"/>
    </xf>
    <xf numFmtId="38" fontId="1" fillId="0" borderId="16" xfId="0" applyNumberFormat="1" applyFont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 horizontal="right"/>
    </xf>
    <xf numFmtId="3" fontId="1" fillId="33" borderId="25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left" vertical="justify" wrapText="1"/>
    </xf>
    <xf numFmtId="3" fontId="2" fillId="33" borderId="27" xfId="0" applyNumberFormat="1" applyFont="1" applyFill="1" applyBorder="1" applyAlignment="1">
      <alignment horizontal="left" vertical="justify" wrapText="1"/>
    </xf>
    <xf numFmtId="3" fontId="1" fillId="33" borderId="28" xfId="0" applyNumberFormat="1" applyFont="1" applyFill="1" applyBorder="1" applyAlignment="1">
      <alignment horizontal="left" vertical="justify" wrapText="1"/>
    </xf>
    <xf numFmtId="3" fontId="1" fillId="33" borderId="28" xfId="0" applyNumberFormat="1" applyFont="1" applyFill="1" applyBorder="1" applyAlignment="1">
      <alignment/>
    </xf>
    <xf numFmtId="41" fontId="1" fillId="33" borderId="0" xfId="0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1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8" fontId="4" fillId="33" borderId="0" xfId="0" applyNumberFormat="1" applyFont="1" applyFill="1" applyAlignment="1">
      <alignment horizontal="right"/>
    </xf>
    <xf numFmtId="3" fontId="1" fillId="33" borderId="29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left" vertical="justify" wrapText="1"/>
    </xf>
    <xf numFmtId="3" fontId="2" fillId="33" borderId="12" xfId="0" applyNumberFormat="1" applyFont="1" applyFill="1" applyBorder="1" applyAlignment="1">
      <alignment horizontal="left" wrapText="1"/>
    </xf>
    <xf numFmtId="3" fontId="1" fillId="33" borderId="30" xfId="0" applyNumberFormat="1" applyFont="1" applyFill="1" applyBorder="1" applyAlignment="1">
      <alignment horizontal="left" wrapText="1"/>
    </xf>
    <xf numFmtId="3" fontId="1" fillId="33" borderId="31" xfId="0" applyNumberFormat="1" applyFont="1" applyFill="1" applyBorder="1" applyAlignment="1">
      <alignment/>
    </xf>
    <xf numFmtId="3" fontId="2" fillId="33" borderId="0" xfId="0" applyNumberFormat="1" applyFont="1" applyFill="1" applyAlignment="1">
      <alignment horizontal="left" wrapText="1"/>
    </xf>
    <xf numFmtId="38" fontId="1" fillId="33" borderId="0" xfId="0" applyNumberFormat="1" applyFont="1" applyFill="1" applyAlignment="1">
      <alignment horizontal="right"/>
    </xf>
    <xf numFmtId="3" fontId="1" fillId="33" borderId="25" xfId="0" applyNumberFormat="1" applyFont="1" applyFill="1" applyBorder="1" applyAlignment="1">
      <alignment wrapText="1"/>
    </xf>
    <xf numFmtId="38" fontId="1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horizontal="left" wrapText="1"/>
    </xf>
    <xf numFmtId="3" fontId="1" fillId="33" borderId="0" xfId="0" applyNumberFormat="1" applyFont="1" applyFill="1" applyAlignment="1">
      <alignment horizontal="left" wrapText="1"/>
    </xf>
    <xf numFmtId="3" fontId="1" fillId="33" borderId="24" xfId="0" applyNumberFormat="1" applyFont="1" applyFill="1" applyBorder="1" applyAlignment="1">
      <alignment horizontal="center" wrapText="1"/>
    </xf>
    <xf numFmtId="3" fontId="2" fillId="33" borderId="26" xfId="0" applyNumberFormat="1" applyFont="1" applyFill="1" applyBorder="1" applyAlignment="1">
      <alignment wrapText="1"/>
    </xf>
    <xf numFmtId="3" fontId="1" fillId="33" borderId="26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wrapText="1"/>
    </xf>
    <xf numFmtId="3" fontId="1" fillId="33" borderId="30" xfId="0" applyNumberFormat="1" applyFont="1" applyFill="1" applyBorder="1" applyAlignment="1">
      <alignment wrapText="1"/>
    </xf>
    <xf numFmtId="3" fontId="1" fillId="33" borderId="0" xfId="0" applyNumberFormat="1" applyFont="1" applyFill="1" applyBorder="1" applyAlignment="1">
      <alignment wrapText="1"/>
    </xf>
    <xf numFmtId="38" fontId="1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left"/>
    </xf>
    <xf numFmtId="3" fontId="1" fillId="33" borderId="32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/>
    </xf>
    <xf numFmtId="3" fontId="1" fillId="33" borderId="30" xfId="0" applyNumberFormat="1" applyFont="1" applyFill="1" applyBorder="1" applyAlignment="1">
      <alignment horizontal="left"/>
    </xf>
    <xf numFmtId="3" fontId="52" fillId="33" borderId="31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 horizontal="left"/>
    </xf>
    <xf numFmtId="3" fontId="0" fillId="33" borderId="33" xfId="0" applyNumberFormat="1" applyFill="1" applyBorder="1" applyAlignment="1">
      <alignment horizontal="right"/>
    </xf>
    <xf numFmtId="3" fontId="3" fillId="33" borderId="20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horizontal="left" wrapText="1"/>
    </xf>
    <xf numFmtId="3" fontId="2" fillId="33" borderId="12" xfId="0" applyNumberFormat="1" applyFont="1" applyFill="1" applyBorder="1" applyAlignment="1">
      <alignment horizontal="left" vertical="justify" wrapText="1"/>
    </xf>
    <xf numFmtId="3" fontId="1" fillId="33" borderId="30" xfId="0" applyNumberFormat="1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 vertical="justify"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 vertical="justify"/>
    </xf>
    <xf numFmtId="0" fontId="1" fillId="33" borderId="0" xfId="0" applyFont="1" applyFill="1" applyBorder="1" applyAlignment="1">
      <alignment horizontal="right" vertical="justify"/>
    </xf>
    <xf numFmtId="0" fontId="0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1" fillId="33" borderId="0" xfId="0" applyNumberFormat="1" applyFont="1" applyFill="1" applyAlignment="1">
      <alignment horizontal="left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2" fillId="33" borderId="34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3" fontId="1" fillId="33" borderId="35" xfId="0" applyNumberFormat="1" applyFont="1" applyFill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 vertical="justify" wrapText="1"/>
    </xf>
    <xf numFmtId="3" fontId="1" fillId="33" borderId="37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 wrapText="1"/>
    </xf>
    <xf numFmtId="3" fontId="1" fillId="33" borderId="24" xfId="0" applyNumberFormat="1" applyFont="1" applyFill="1" applyBorder="1" applyAlignment="1">
      <alignment horizontal="center" wrapText="1"/>
    </xf>
    <xf numFmtId="3" fontId="1" fillId="33" borderId="38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horizontal="left" vertical="justify" wrapText="1"/>
    </xf>
    <xf numFmtId="3" fontId="2" fillId="33" borderId="36" xfId="0" applyNumberFormat="1" applyFont="1" applyFill="1" applyBorder="1" applyAlignment="1">
      <alignment horizontal="left" vertical="justify" wrapText="1"/>
    </xf>
    <xf numFmtId="3" fontId="1" fillId="33" borderId="39" xfId="0" applyNumberFormat="1" applyFont="1" applyFill="1" applyBorder="1" applyAlignment="1">
      <alignment/>
    </xf>
    <xf numFmtId="3" fontId="1" fillId="33" borderId="40" xfId="0" applyNumberFormat="1" applyFont="1" applyFill="1" applyBorder="1" applyAlignment="1">
      <alignment/>
    </xf>
    <xf numFmtId="3" fontId="1" fillId="33" borderId="41" xfId="0" applyNumberFormat="1" applyFont="1" applyFill="1" applyBorder="1" applyAlignment="1">
      <alignment/>
    </xf>
    <xf numFmtId="3" fontId="1" fillId="33" borderId="24" xfId="0" applyNumberFormat="1" applyFont="1" applyFill="1" applyBorder="1" applyAlignment="1">
      <alignment horizontal="left"/>
    </xf>
    <xf numFmtId="3" fontId="1" fillId="33" borderId="42" xfId="0" applyNumberFormat="1" applyFont="1" applyFill="1" applyBorder="1" applyAlignment="1">
      <alignment/>
    </xf>
    <xf numFmtId="3" fontId="2" fillId="33" borderId="43" xfId="0" applyNumberFormat="1" applyFont="1" applyFill="1" applyBorder="1" applyAlignment="1">
      <alignment horizontal="left" vertical="justify" wrapText="1"/>
    </xf>
    <xf numFmtId="3" fontId="2" fillId="33" borderId="15" xfId="0" applyNumberFormat="1" applyFont="1" applyFill="1" applyBorder="1" applyAlignment="1">
      <alignment horizontal="left" wrapText="1"/>
    </xf>
    <xf numFmtId="3" fontId="2" fillId="33" borderId="44" xfId="0" applyNumberFormat="1" applyFont="1" applyFill="1" applyBorder="1" applyAlignment="1">
      <alignment horizontal="left" vertical="justify" wrapText="1"/>
    </xf>
    <xf numFmtId="3" fontId="2" fillId="33" borderId="15" xfId="0" applyNumberFormat="1" applyFont="1" applyFill="1" applyBorder="1" applyAlignment="1">
      <alignment horizontal="left" vertical="justify" wrapText="1"/>
    </xf>
    <xf numFmtId="3" fontId="2" fillId="33" borderId="44" xfId="0" applyNumberFormat="1" applyFont="1" applyFill="1" applyBorder="1" applyAlignment="1">
      <alignment horizontal="left" wrapText="1"/>
    </xf>
    <xf numFmtId="3" fontId="1" fillId="33" borderId="45" xfId="0" applyNumberFormat="1" applyFont="1" applyFill="1" applyBorder="1" applyAlignment="1">
      <alignment/>
    </xf>
    <xf numFmtId="3" fontId="1" fillId="33" borderId="39" xfId="0" applyNumberFormat="1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pane ySplit="1" topLeftCell="A154" activePane="bottomLeft" state="frozen"/>
      <selection pane="topLeft" activeCell="A1" sqref="A1"/>
      <selection pane="bottomLeft" activeCell="I11" sqref="I11"/>
    </sheetView>
  </sheetViews>
  <sheetFormatPr defaultColWidth="9.140625" defaultRowHeight="12.75"/>
  <cols>
    <col min="1" max="1" width="37.7109375" style="59" bestFit="1" customWidth="1"/>
    <col min="2" max="2" width="14.00390625" style="60" customWidth="1"/>
    <col min="3" max="3" width="14.00390625" style="61" customWidth="1"/>
    <col min="4" max="4" width="12.421875" style="61" customWidth="1"/>
    <col min="5" max="6" width="12.28125" style="43" customWidth="1"/>
    <col min="7" max="7" width="12.28125" style="2" customWidth="1"/>
    <col min="8" max="8" width="14.8515625" style="11" customWidth="1"/>
    <col min="9" max="16384" width="9.140625" style="1" customWidth="1"/>
  </cols>
  <sheetData>
    <row r="1" spans="1:7" ht="16.5" thickBot="1">
      <c r="A1" s="111"/>
      <c r="B1" s="32" t="s">
        <v>99</v>
      </c>
      <c r="C1" s="32" t="s">
        <v>85</v>
      </c>
      <c r="D1" s="32" t="s">
        <v>100</v>
      </c>
      <c r="E1" s="36" t="s">
        <v>92</v>
      </c>
      <c r="F1" s="36" t="s">
        <v>101</v>
      </c>
      <c r="G1" s="6"/>
    </row>
    <row r="2" spans="1:7" ht="6" customHeight="1" thickBot="1">
      <c r="A2" s="112"/>
      <c r="B2" s="113"/>
      <c r="C2" s="113"/>
      <c r="D2" s="114"/>
      <c r="E2" s="36"/>
      <c r="F2" s="36"/>
      <c r="G2" s="6"/>
    </row>
    <row r="3" spans="1:7" ht="0.75" customHeight="1" thickBot="1" thickTop="1">
      <c r="A3" s="115"/>
      <c r="B3" s="43"/>
      <c r="C3" s="43"/>
      <c r="D3" s="116"/>
      <c r="G3" s="6"/>
    </row>
    <row r="4" spans="1:7" ht="16.5" customHeight="1" hidden="1" thickBot="1">
      <c r="A4" s="117"/>
      <c r="B4" s="43"/>
      <c r="C4" s="43"/>
      <c r="D4" s="43"/>
      <c r="G4" s="6"/>
    </row>
    <row r="5" spans="1:7" ht="20.25" customHeight="1" thickBot="1" thickTop="1">
      <c r="A5" s="118"/>
      <c r="B5" s="119"/>
      <c r="C5" s="52" t="s">
        <v>53</v>
      </c>
      <c r="D5" s="120"/>
      <c r="E5" s="44"/>
      <c r="F5" s="44"/>
      <c r="G5" s="6"/>
    </row>
    <row r="6" spans="1:8" ht="15" customHeight="1" thickTop="1">
      <c r="A6" s="121" t="s">
        <v>8</v>
      </c>
      <c r="B6" s="45">
        <v>135184.71</v>
      </c>
      <c r="C6" s="45">
        <v>175000</v>
      </c>
      <c r="D6" s="45">
        <v>87514.7</v>
      </c>
      <c r="E6" s="45">
        <v>175000</v>
      </c>
      <c r="F6" s="45">
        <v>190000</v>
      </c>
      <c r="G6" s="6"/>
      <c r="H6" s="14"/>
    </row>
    <row r="7" spans="1:8" ht="15" customHeight="1">
      <c r="A7" s="122" t="s">
        <v>9</v>
      </c>
      <c r="B7" s="32">
        <v>14673.98</v>
      </c>
      <c r="C7" s="32">
        <v>20000</v>
      </c>
      <c r="D7" s="32">
        <v>10293.07</v>
      </c>
      <c r="E7" s="32">
        <v>20000</v>
      </c>
      <c r="F7" s="32">
        <v>20000</v>
      </c>
      <c r="G7" s="6"/>
      <c r="H7" s="18"/>
    </row>
    <row r="8" spans="1:8" ht="15" customHeight="1">
      <c r="A8" s="122" t="s">
        <v>64</v>
      </c>
      <c r="B8" s="32">
        <v>16725.67</v>
      </c>
      <c r="C8" s="32">
        <v>22500</v>
      </c>
      <c r="D8" s="32">
        <v>13707.19</v>
      </c>
      <c r="E8" s="32">
        <v>22500</v>
      </c>
      <c r="F8" s="32">
        <v>22500</v>
      </c>
      <c r="G8" s="6"/>
      <c r="H8" s="16"/>
    </row>
    <row r="9" spans="1:8" ht="15" customHeight="1">
      <c r="A9" s="122" t="s">
        <v>65</v>
      </c>
      <c r="B9" s="32">
        <v>0</v>
      </c>
      <c r="C9" s="32">
        <v>9000</v>
      </c>
      <c r="D9" s="32">
        <v>1694.8</v>
      </c>
      <c r="E9" s="32">
        <v>10000</v>
      </c>
      <c r="F9" s="32">
        <v>10000</v>
      </c>
      <c r="G9" s="6"/>
      <c r="H9" s="14"/>
    </row>
    <row r="10" spans="1:8" ht="30.75" customHeight="1">
      <c r="A10" s="66" t="s">
        <v>35</v>
      </c>
      <c r="B10" s="32">
        <v>19196.05</v>
      </c>
      <c r="C10" s="32">
        <v>14000</v>
      </c>
      <c r="D10" s="32">
        <v>6388.99</v>
      </c>
      <c r="E10" s="32">
        <v>14000</v>
      </c>
      <c r="F10" s="32">
        <v>14000</v>
      </c>
      <c r="G10" s="6"/>
      <c r="H10" s="14"/>
    </row>
    <row r="11" spans="1:8" ht="15" customHeight="1">
      <c r="A11" s="122" t="s">
        <v>6</v>
      </c>
      <c r="B11" s="32">
        <v>5814.55</v>
      </c>
      <c r="C11" s="32">
        <v>5500</v>
      </c>
      <c r="D11" s="32">
        <v>1864.54</v>
      </c>
      <c r="E11" s="32">
        <v>5500</v>
      </c>
      <c r="F11" s="32">
        <v>5500</v>
      </c>
      <c r="G11" s="6"/>
      <c r="H11" s="14"/>
    </row>
    <row r="12" spans="1:8" ht="15" customHeight="1">
      <c r="A12" s="122" t="s">
        <v>5</v>
      </c>
      <c r="B12" s="32">
        <v>4364.25</v>
      </c>
      <c r="C12" s="32">
        <v>5500</v>
      </c>
      <c r="D12" s="32">
        <v>1004</v>
      </c>
      <c r="E12" s="32">
        <v>5500</v>
      </c>
      <c r="F12" s="32">
        <v>5500</v>
      </c>
      <c r="G12" s="6"/>
      <c r="H12" s="14"/>
    </row>
    <row r="13" spans="1:8" ht="15" customHeight="1">
      <c r="A13" s="122" t="s">
        <v>22</v>
      </c>
      <c r="B13" s="32">
        <v>3852.19</v>
      </c>
      <c r="C13" s="32">
        <v>5000</v>
      </c>
      <c r="D13" s="32">
        <v>2797.42</v>
      </c>
      <c r="E13" s="32">
        <v>5000</v>
      </c>
      <c r="F13" s="32">
        <v>5000</v>
      </c>
      <c r="G13" s="6"/>
      <c r="H13" s="16"/>
    </row>
    <row r="14" spans="1:8" ht="15" customHeight="1">
      <c r="A14" s="122" t="s">
        <v>2</v>
      </c>
      <c r="B14" s="32">
        <v>9500</v>
      </c>
      <c r="C14" s="32">
        <v>15000</v>
      </c>
      <c r="D14" s="32">
        <v>0</v>
      </c>
      <c r="E14" s="32">
        <v>15000</v>
      </c>
      <c r="F14" s="32">
        <v>10000</v>
      </c>
      <c r="G14" s="6"/>
      <c r="H14" s="14"/>
    </row>
    <row r="15" spans="1:7" ht="30" customHeight="1">
      <c r="A15" s="66" t="s">
        <v>52</v>
      </c>
      <c r="B15" s="32">
        <v>35381.25</v>
      </c>
      <c r="C15" s="32">
        <v>20000</v>
      </c>
      <c r="D15" s="32">
        <v>13537.74</v>
      </c>
      <c r="E15" s="32">
        <v>20000</v>
      </c>
      <c r="F15" s="32">
        <v>20000</v>
      </c>
      <c r="G15" s="6"/>
    </row>
    <row r="16" spans="1:7" ht="15" customHeight="1">
      <c r="A16" s="66" t="s">
        <v>54</v>
      </c>
      <c r="B16" s="32">
        <v>10635.99</v>
      </c>
      <c r="C16" s="32">
        <v>5500</v>
      </c>
      <c r="D16" s="32">
        <v>6545.91</v>
      </c>
      <c r="E16" s="32">
        <v>8000</v>
      </c>
      <c r="F16" s="32">
        <v>8000</v>
      </c>
      <c r="G16" s="6"/>
    </row>
    <row r="17" spans="1:7" ht="15" customHeight="1">
      <c r="A17" s="122" t="s">
        <v>23</v>
      </c>
      <c r="B17" s="32">
        <v>12919.11</v>
      </c>
      <c r="C17" s="32">
        <v>15000</v>
      </c>
      <c r="D17" s="32">
        <v>5136.89</v>
      </c>
      <c r="E17" s="32">
        <v>15000</v>
      </c>
      <c r="F17" s="32">
        <v>15000</v>
      </c>
      <c r="G17" s="21"/>
    </row>
    <row r="18" spans="1:8" ht="15" customHeight="1">
      <c r="A18" s="40" t="s">
        <v>89</v>
      </c>
      <c r="B18" s="32">
        <v>2314.36</v>
      </c>
      <c r="C18" s="32">
        <v>7000</v>
      </c>
      <c r="D18" s="32">
        <v>1583.08</v>
      </c>
      <c r="E18" s="32">
        <v>7000</v>
      </c>
      <c r="F18" s="32">
        <v>0</v>
      </c>
      <c r="G18" s="3"/>
      <c r="H18" s="16"/>
    </row>
    <row r="19" spans="1:10" ht="15.75">
      <c r="A19" s="122" t="s">
        <v>0</v>
      </c>
      <c r="B19" s="32">
        <v>87680.05</v>
      </c>
      <c r="C19" s="32">
        <v>100000</v>
      </c>
      <c r="D19" s="32">
        <v>71879.96</v>
      </c>
      <c r="E19" s="32">
        <v>110000</v>
      </c>
      <c r="F19" s="32">
        <v>110000</v>
      </c>
      <c r="G19" s="6"/>
      <c r="J19" s="4"/>
    </row>
    <row r="20" spans="1:8" ht="15" customHeight="1">
      <c r="A20" s="123" t="s">
        <v>34</v>
      </c>
      <c r="B20" s="32">
        <v>9828</v>
      </c>
      <c r="C20" s="32">
        <v>10000</v>
      </c>
      <c r="D20" s="32">
        <v>9895</v>
      </c>
      <c r="E20" s="32">
        <v>12000</v>
      </c>
      <c r="F20" s="32">
        <v>12000</v>
      </c>
      <c r="G20" s="6"/>
      <c r="H20" s="14"/>
    </row>
    <row r="21" spans="1:10" ht="15" customHeight="1">
      <c r="A21" s="122" t="s">
        <v>1</v>
      </c>
      <c r="B21" s="32">
        <v>19928.88</v>
      </c>
      <c r="C21" s="32">
        <v>20000</v>
      </c>
      <c r="D21" s="32">
        <v>6865.6</v>
      </c>
      <c r="E21" s="32">
        <v>22000</v>
      </c>
      <c r="F21" s="32">
        <v>22000</v>
      </c>
      <c r="G21" s="6"/>
      <c r="J21" s="9"/>
    </row>
    <row r="22" spans="1:7" ht="30.75" customHeight="1">
      <c r="A22" s="66" t="s">
        <v>24</v>
      </c>
      <c r="B22" s="32">
        <v>5117.81</v>
      </c>
      <c r="C22" s="114">
        <v>5000</v>
      </c>
      <c r="D22" s="32">
        <v>838.72</v>
      </c>
      <c r="E22" s="32">
        <v>10000</v>
      </c>
      <c r="F22" s="32">
        <v>10000</v>
      </c>
      <c r="G22" s="6"/>
    </row>
    <row r="23" spans="1:8" ht="15" customHeight="1" thickBot="1">
      <c r="A23" s="124"/>
      <c r="B23" s="114"/>
      <c r="C23" s="34"/>
      <c r="D23" s="114"/>
      <c r="E23" s="34"/>
      <c r="F23" s="34"/>
      <c r="G23" s="6"/>
      <c r="H23" s="12"/>
    </row>
    <row r="24" spans="1:7" ht="17.25" thickBot="1" thickTop="1">
      <c r="A24" s="56" t="s">
        <v>50</v>
      </c>
      <c r="B24" s="125">
        <f>SUM(B6:B22)</f>
        <v>393116.8499999999</v>
      </c>
      <c r="C24" s="36">
        <f>SUM(C6:C22)</f>
        <v>454000</v>
      </c>
      <c r="D24" s="126">
        <f>SUM(D6:D22)</f>
        <v>241547.61</v>
      </c>
      <c r="E24" s="36">
        <f>SUM(E6:E22)</f>
        <v>476500</v>
      </c>
      <c r="F24" s="36">
        <v>479500</v>
      </c>
      <c r="G24" s="20"/>
    </row>
    <row r="25" spans="1:7" ht="21" customHeight="1" thickBot="1" thickTop="1">
      <c r="A25" s="70"/>
      <c r="C25" s="60"/>
      <c r="D25" s="127"/>
      <c r="E25" s="46"/>
      <c r="F25" s="46"/>
      <c r="G25" s="19"/>
    </row>
    <row r="26" spans="1:7" ht="28.5" customHeight="1" thickBot="1" thickTop="1">
      <c r="A26" s="128"/>
      <c r="B26" s="129"/>
      <c r="C26" s="52" t="s">
        <v>12</v>
      </c>
      <c r="D26" s="53"/>
      <c r="E26" s="47"/>
      <c r="F26" s="47"/>
      <c r="G26" s="6"/>
    </row>
    <row r="27" spans="1:7" ht="30.75" customHeight="1" thickTop="1">
      <c r="A27" s="130" t="s">
        <v>25</v>
      </c>
      <c r="B27" s="32">
        <v>468088.06</v>
      </c>
      <c r="C27" s="85">
        <v>520000</v>
      </c>
      <c r="D27" s="45">
        <v>360762.46</v>
      </c>
      <c r="E27" s="45">
        <v>550000</v>
      </c>
      <c r="F27" s="45">
        <v>580000</v>
      </c>
      <c r="G27" s="6"/>
    </row>
    <row r="28" spans="1:8" ht="15" customHeight="1">
      <c r="A28" s="131" t="s">
        <v>9</v>
      </c>
      <c r="B28" s="32">
        <v>50072.29</v>
      </c>
      <c r="C28" s="33">
        <v>61000</v>
      </c>
      <c r="D28" s="32">
        <v>40806.37</v>
      </c>
      <c r="E28" s="32">
        <v>70000</v>
      </c>
      <c r="F28" s="32">
        <v>70000</v>
      </c>
      <c r="G28" s="6"/>
      <c r="H28" s="16"/>
    </row>
    <row r="29" spans="1:7" ht="15" customHeight="1">
      <c r="A29" s="37" t="s">
        <v>64</v>
      </c>
      <c r="B29" s="32">
        <v>99935.03</v>
      </c>
      <c r="C29" s="33">
        <v>120000</v>
      </c>
      <c r="D29" s="32">
        <v>57317.42</v>
      </c>
      <c r="E29" s="32">
        <v>135000</v>
      </c>
      <c r="F29" s="32">
        <v>135000</v>
      </c>
      <c r="G29" s="6"/>
    </row>
    <row r="30" spans="1:7" ht="15" customHeight="1">
      <c r="A30" s="37" t="s">
        <v>65</v>
      </c>
      <c r="B30" s="32">
        <v>9746.8</v>
      </c>
      <c r="C30" s="33">
        <v>18000</v>
      </c>
      <c r="D30" s="32">
        <v>7682.6</v>
      </c>
      <c r="E30" s="32">
        <v>24000</v>
      </c>
      <c r="F30" s="32">
        <v>19000</v>
      </c>
      <c r="G30" s="6"/>
    </row>
    <row r="31" spans="1:8" ht="33" customHeight="1">
      <c r="A31" s="132" t="s">
        <v>26</v>
      </c>
      <c r="B31" s="32">
        <v>3541.81</v>
      </c>
      <c r="C31" s="33">
        <v>6500</v>
      </c>
      <c r="D31" s="32">
        <v>608.41</v>
      </c>
      <c r="E31" s="32">
        <v>6500</v>
      </c>
      <c r="F31" s="32">
        <v>6500</v>
      </c>
      <c r="G31" s="6"/>
      <c r="H31" s="14"/>
    </row>
    <row r="32" spans="1:7" ht="29.25" customHeight="1">
      <c r="A32" s="133" t="s">
        <v>33</v>
      </c>
      <c r="B32" s="32">
        <v>4201.83</v>
      </c>
      <c r="C32" s="33">
        <v>6000</v>
      </c>
      <c r="D32" s="32">
        <v>1086.63</v>
      </c>
      <c r="E32" s="32">
        <v>4000</v>
      </c>
      <c r="F32" s="32">
        <v>4000</v>
      </c>
      <c r="G32" s="6"/>
    </row>
    <row r="33" spans="1:7" ht="32.25" customHeight="1">
      <c r="A33" s="133" t="s">
        <v>27</v>
      </c>
      <c r="B33" s="32">
        <v>5838.31</v>
      </c>
      <c r="C33" s="33">
        <v>5000</v>
      </c>
      <c r="D33" s="32">
        <v>6041.76</v>
      </c>
      <c r="E33" s="32">
        <v>6000</v>
      </c>
      <c r="F33" s="32">
        <v>6500</v>
      </c>
      <c r="G33" s="6"/>
    </row>
    <row r="34" spans="1:8" ht="29.25" customHeight="1">
      <c r="A34" s="133" t="s">
        <v>58</v>
      </c>
      <c r="B34" s="32">
        <v>2022.23</v>
      </c>
      <c r="C34" s="33">
        <v>3250</v>
      </c>
      <c r="D34" s="32">
        <v>840</v>
      </c>
      <c r="E34" s="32">
        <v>2500</v>
      </c>
      <c r="F34" s="32">
        <v>2500</v>
      </c>
      <c r="G34" s="6"/>
      <c r="H34" s="14"/>
    </row>
    <row r="35" spans="1:7" ht="15" customHeight="1">
      <c r="A35" s="37" t="s">
        <v>28</v>
      </c>
      <c r="B35" s="32">
        <v>50957.66</v>
      </c>
      <c r="C35" s="33">
        <v>50000</v>
      </c>
      <c r="D35" s="32">
        <v>44957.32</v>
      </c>
      <c r="E35" s="32">
        <v>50000</v>
      </c>
      <c r="F35" s="32">
        <v>50000</v>
      </c>
      <c r="G35" s="6"/>
    </row>
    <row r="36" spans="1:7" ht="15" customHeight="1">
      <c r="A36" s="37" t="s">
        <v>29</v>
      </c>
      <c r="B36" s="32">
        <v>8350.1</v>
      </c>
      <c r="C36" s="33">
        <v>10000</v>
      </c>
      <c r="D36" s="32">
        <v>7323.6</v>
      </c>
      <c r="E36" s="32">
        <v>10000</v>
      </c>
      <c r="F36" s="32">
        <v>10000</v>
      </c>
      <c r="G36" s="6"/>
    </row>
    <row r="37" spans="1:7" ht="15" customHeight="1">
      <c r="A37" s="37" t="s">
        <v>30</v>
      </c>
      <c r="B37" s="32">
        <v>31996.19</v>
      </c>
      <c r="C37" s="33">
        <v>27000</v>
      </c>
      <c r="D37" s="32">
        <v>21874.21</v>
      </c>
      <c r="E37" s="32">
        <v>27000</v>
      </c>
      <c r="F37" s="32">
        <v>30000</v>
      </c>
      <c r="G37" s="6"/>
    </row>
    <row r="38" spans="1:8" s="26" customFormat="1" ht="15" customHeight="1">
      <c r="A38" s="37" t="s">
        <v>13</v>
      </c>
      <c r="B38" s="32">
        <v>9898.23</v>
      </c>
      <c r="C38" s="33">
        <v>10000</v>
      </c>
      <c r="D38" s="32">
        <v>14868.33</v>
      </c>
      <c r="E38" s="32">
        <v>7000</v>
      </c>
      <c r="F38" s="32">
        <v>7000</v>
      </c>
      <c r="G38" s="31"/>
      <c r="H38" s="25"/>
    </row>
    <row r="39" spans="1:7" ht="15" customHeight="1">
      <c r="A39" s="37" t="s">
        <v>31</v>
      </c>
      <c r="B39" s="32">
        <v>12987.55</v>
      </c>
      <c r="C39" s="33">
        <v>40000</v>
      </c>
      <c r="D39" s="32">
        <v>1100</v>
      </c>
      <c r="E39" s="32">
        <v>40000</v>
      </c>
      <c r="F39" s="32">
        <v>30000</v>
      </c>
      <c r="G39" s="6"/>
    </row>
    <row r="40" spans="1:8" ht="15" customHeight="1">
      <c r="A40" s="134" t="s">
        <v>14</v>
      </c>
      <c r="B40" s="32">
        <v>9237.13</v>
      </c>
      <c r="C40" s="135">
        <v>7000</v>
      </c>
      <c r="D40" s="34">
        <v>1643.9</v>
      </c>
      <c r="E40" s="32">
        <v>5000</v>
      </c>
      <c r="F40" s="32">
        <v>5000</v>
      </c>
      <c r="G40" s="6"/>
      <c r="H40" s="14"/>
    </row>
    <row r="41" spans="1:7" ht="30" customHeight="1" thickBot="1">
      <c r="A41" s="133" t="s">
        <v>32</v>
      </c>
      <c r="B41" s="34">
        <v>33686.89</v>
      </c>
      <c r="C41" s="33">
        <v>20000</v>
      </c>
      <c r="D41" s="32">
        <v>25479.06</v>
      </c>
      <c r="E41" s="34">
        <v>22000</v>
      </c>
      <c r="F41" s="34">
        <v>30000</v>
      </c>
      <c r="G41" s="6"/>
    </row>
    <row r="42" spans="1:7" ht="17.25" customHeight="1" thickBot="1" thickTop="1">
      <c r="A42" s="136" t="s">
        <v>50</v>
      </c>
      <c r="B42" s="36">
        <f>SUM(B27:B41)</f>
        <v>800560.1100000001</v>
      </c>
      <c r="C42" s="126">
        <f>SUM(C27:C41)</f>
        <v>903750</v>
      </c>
      <c r="D42" s="57">
        <f>SUM(D27:D41)</f>
        <v>592392.07</v>
      </c>
      <c r="E42" s="36">
        <f>SUM(E27:E41)</f>
        <v>959000</v>
      </c>
      <c r="F42" s="36">
        <v>985500</v>
      </c>
      <c r="G42" s="20"/>
    </row>
    <row r="43" spans="1:7" ht="17.25" customHeight="1" thickTop="1">
      <c r="A43" s="137"/>
      <c r="B43" s="43"/>
      <c r="C43" s="43"/>
      <c r="D43" s="43"/>
      <c r="G43" s="20"/>
    </row>
    <row r="44" spans="1:7" ht="17.25" customHeight="1">
      <c r="A44" s="137"/>
      <c r="B44" s="43"/>
      <c r="C44" s="43"/>
      <c r="D44" s="43"/>
      <c r="G44" s="20"/>
    </row>
    <row r="45" spans="1:7" ht="17.25" customHeight="1">
      <c r="A45" s="137"/>
      <c r="B45" s="43"/>
      <c r="C45" s="43"/>
      <c r="D45" s="43"/>
      <c r="G45" s="20"/>
    </row>
    <row r="46" spans="1:7" ht="17.25" customHeight="1">
      <c r="A46" s="137"/>
      <c r="B46" s="43"/>
      <c r="C46" s="43"/>
      <c r="D46" s="43"/>
      <c r="G46" s="20"/>
    </row>
    <row r="47" spans="1:7" ht="17.25" customHeight="1">
      <c r="A47" s="137"/>
      <c r="B47" s="43"/>
      <c r="C47" s="43"/>
      <c r="D47" s="43"/>
      <c r="G47" s="20"/>
    </row>
    <row r="48" spans="1:7" ht="17.25" customHeight="1">
      <c r="A48" s="137"/>
      <c r="B48" s="43"/>
      <c r="C48" s="43"/>
      <c r="D48" s="43"/>
      <c r="G48" s="20"/>
    </row>
    <row r="49" spans="1:7" ht="17.25" customHeight="1">
      <c r="A49" s="137"/>
      <c r="B49" s="43"/>
      <c r="C49" s="43"/>
      <c r="D49" s="43"/>
      <c r="G49" s="20"/>
    </row>
    <row r="50" spans="1:7" ht="17.25" customHeight="1">
      <c r="A50" s="137"/>
      <c r="B50" s="43"/>
      <c r="C50" s="43"/>
      <c r="D50" s="43"/>
      <c r="G50" s="20"/>
    </row>
    <row r="51" spans="1:7" ht="17.25" customHeight="1">
      <c r="A51" s="137"/>
      <c r="D51" s="99"/>
      <c r="G51" s="20"/>
    </row>
    <row r="52" spans="1:7" ht="19.5" customHeight="1" thickBot="1">
      <c r="A52" s="70"/>
      <c r="B52" s="32" t="s">
        <v>99</v>
      </c>
      <c r="C52" s="32" t="s">
        <v>85</v>
      </c>
      <c r="D52" s="45" t="s">
        <v>100</v>
      </c>
      <c r="E52" s="48" t="s">
        <v>92</v>
      </c>
      <c r="F52" s="48" t="s">
        <v>101</v>
      </c>
      <c r="G52" s="42"/>
    </row>
    <row r="53" spans="1:7" ht="16.5" customHeight="1" thickBot="1" thickTop="1">
      <c r="A53" s="51"/>
      <c r="B53" s="52"/>
      <c r="C53" s="52" t="s">
        <v>10</v>
      </c>
      <c r="D53" s="53"/>
      <c r="E53" s="48"/>
      <c r="F53" s="48"/>
      <c r="G53" s="31"/>
    </row>
    <row r="54" spans="1:8" ht="16.5" customHeight="1" thickTop="1">
      <c r="A54" s="54" t="s">
        <v>11</v>
      </c>
      <c r="B54" s="45">
        <v>338086.88</v>
      </c>
      <c r="C54" s="45">
        <v>340000</v>
      </c>
      <c r="D54" s="45">
        <v>236125.51</v>
      </c>
      <c r="E54" s="45">
        <v>350000</v>
      </c>
      <c r="F54" s="45">
        <v>350000</v>
      </c>
      <c r="G54" s="31"/>
      <c r="H54" s="17"/>
    </row>
    <row r="55" spans="1:8" s="26" customFormat="1" ht="16.5" customHeight="1">
      <c r="A55" s="38" t="s">
        <v>7</v>
      </c>
      <c r="B55" s="32">
        <v>1404.07</v>
      </c>
      <c r="C55" s="32">
        <v>3500</v>
      </c>
      <c r="D55" s="32">
        <v>659</v>
      </c>
      <c r="E55" s="32">
        <v>2500</v>
      </c>
      <c r="F55" s="32">
        <v>2500</v>
      </c>
      <c r="G55" s="31"/>
      <c r="H55" s="25"/>
    </row>
    <row r="56" spans="1:8" s="26" customFormat="1" ht="16.5" customHeight="1">
      <c r="A56" s="38" t="s">
        <v>55</v>
      </c>
      <c r="B56" s="32">
        <v>759.61</v>
      </c>
      <c r="C56" s="32">
        <v>1000</v>
      </c>
      <c r="D56" s="32">
        <v>2252.57</v>
      </c>
      <c r="E56" s="32">
        <v>1000</v>
      </c>
      <c r="F56" s="32">
        <v>2500</v>
      </c>
      <c r="G56" s="31"/>
      <c r="H56" s="25"/>
    </row>
    <row r="57" spans="1:8" ht="16.5" customHeight="1" thickBot="1">
      <c r="A57" s="55" t="s">
        <v>56</v>
      </c>
      <c r="B57" s="32">
        <v>1092.75</v>
      </c>
      <c r="C57" s="32">
        <v>1500</v>
      </c>
      <c r="D57" s="32">
        <v>1433.15</v>
      </c>
      <c r="E57" s="34">
        <v>3000</v>
      </c>
      <c r="F57" s="34">
        <v>3000</v>
      </c>
      <c r="G57" s="31"/>
      <c r="H57" s="12"/>
    </row>
    <row r="58" spans="1:7" ht="19.5" customHeight="1" thickBot="1" thickTop="1">
      <c r="A58" s="56" t="s">
        <v>51</v>
      </c>
      <c r="B58" s="57">
        <f>SUM(B54:B57)</f>
        <v>341343.31</v>
      </c>
      <c r="C58" s="57">
        <f>SUM(C54:C57)</f>
        <v>346000</v>
      </c>
      <c r="D58" s="57">
        <f>SUM(D54:D57)</f>
        <v>240470.23</v>
      </c>
      <c r="E58" s="36">
        <f>SUM(E54:E57)</f>
        <v>356500</v>
      </c>
      <c r="F58" s="36">
        <v>358000</v>
      </c>
      <c r="G58" s="58"/>
    </row>
    <row r="59" ht="16.5" thickTop="1">
      <c r="G59" s="62"/>
    </row>
    <row r="60" spans="5:7" ht="16.5" thickBot="1">
      <c r="E60" s="47"/>
      <c r="F60" s="47"/>
      <c r="G60" s="62"/>
    </row>
    <row r="61" spans="1:8" ht="17.25" thickBot="1" thickTop="1">
      <c r="A61" s="51"/>
      <c r="B61" s="52"/>
      <c r="C61" s="63" t="s">
        <v>4</v>
      </c>
      <c r="D61" s="64"/>
      <c r="E61" s="48"/>
      <c r="F61" s="48"/>
      <c r="G61" s="31"/>
      <c r="H61" s="16"/>
    </row>
    <row r="62" spans="1:7" ht="15" customHeight="1" thickTop="1">
      <c r="A62" s="65" t="s">
        <v>36</v>
      </c>
      <c r="B62" s="45">
        <v>219292.4</v>
      </c>
      <c r="C62" s="45">
        <v>235000</v>
      </c>
      <c r="D62" s="45">
        <v>127480.06</v>
      </c>
      <c r="E62" s="45">
        <v>245000</v>
      </c>
      <c r="F62" s="45">
        <v>245000</v>
      </c>
      <c r="G62" s="31"/>
    </row>
    <row r="63" spans="1:8" ht="33.75" customHeight="1">
      <c r="A63" s="66" t="s">
        <v>37</v>
      </c>
      <c r="B63" s="32">
        <v>6568.94</v>
      </c>
      <c r="C63" s="32">
        <v>5500</v>
      </c>
      <c r="D63" s="32">
        <v>9338.79</v>
      </c>
      <c r="E63" s="32">
        <v>8000</v>
      </c>
      <c r="F63" s="32">
        <v>12000</v>
      </c>
      <c r="G63" s="31"/>
      <c r="H63" s="14"/>
    </row>
    <row r="64" spans="1:8" ht="15" customHeight="1">
      <c r="A64" s="39" t="s">
        <v>38</v>
      </c>
      <c r="B64" s="32">
        <v>24051.84</v>
      </c>
      <c r="C64" s="32">
        <v>18000</v>
      </c>
      <c r="D64" s="32">
        <v>15116.67</v>
      </c>
      <c r="E64" s="32">
        <v>20000</v>
      </c>
      <c r="F64" s="32">
        <v>20000</v>
      </c>
      <c r="G64" s="31"/>
      <c r="H64" s="14"/>
    </row>
    <row r="65" spans="1:8" s="26" customFormat="1" ht="15" customHeight="1">
      <c r="A65" s="39" t="s">
        <v>39</v>
      </c>
      <c r="B65" s="32">
        <v>42032.78</v>
      </c>
      <c r="C65" s="32">
        <v>50000</v>
      </c>
      <c r="D65" s="32">
        <v>41305.58</v>
      </c>
      <c r="E65" s="32">
        <v>40000</v>
      </c>
      <c r="F65" s="32">
        <v>45000</v>
      </c>
      <c r="G65" s="31"/>
      <c r="H65" s="25"/>
    </row>
    <row r="66" spans="1:8" ht="15" customHeight="1">
      <c r="A66" s="39" t="s">
        <v>40</v>
      </c>
      <c r="B66" s="32">
        <v>56400.68</v>
      </c>
      <c r="C66" s="32">
        <v>50000</v>
      </c>
      <c r="D66" s="32">
        <v>35890.84</v>
      </c>
      <c r="E66" s="32">
        <v>45000</v>
      </c>
      <c r="F66" s="32">
        <v>45000</v>
      </c>
      <c r="G66" s="31"/>
      <c r="H66" s="16"/>
    </row>
    <row r="67" spans="1:7" ht="15" customHeight="1">
      <c r="A67" s="67" t="s">
        <v>41</v>
      </c>
      <c r="B67" s="34">
        <v>45704</v>
      </c>
      <c r="C67" s="34">
        <v>45000</v>
      </c>
      <c r="D67" s="34">
        <v>49447.38</v>
      </c>
      <c r="E67" s="32">
        <v>50000</v>
      </c>
      <c r="F67" s="32">
        <v>55000</v>
      </c>
      <c r="G67" s="31"/>
    </row>
    <row r="68" spans="1:7" ht="15" customHeight="1" thickBot="1">
      <c r="A68" s="67" t="s">
        <v>42</v>
      </c>
      <c r="B68" s="34">
        <v>6895.98</v>
      </c>
      <c r="C68" s="34">
        <v>12000</v>
      </c>
      <c r="D68" s="34">
        <v>4669.59</v>
      </c>
      <c r="E68" s="34">
        <v>12000</v>
      </c>
      <c r="F68" s="34">
        <v>12000</v>
      </c>
      <c r="G68" s="31"/>
    </row>
    <row r="69" spans="1:7" ht="16.5" thickBot="1">
      <c r="A69" s="68" t="s">
        <v>50</v>
      </c>
      <c r="B69" s="69">
        <f>SUM(B62:B68)</f>
        <v>400946.61999999994</v>
      </c>
      <c r="C69" s="69">
        <f>SUM(C62:C68)</f>
        <v>415500</v>
      </c>
      <c r="D69" s="69">
        <f>SUM(D62:D68)</f>
        <v>283248.91000000003</v>
      </c>
      <c r="E69" s="36">
        <f>SUM(E62:E68)</f>
        <v>420000</v>
      </c>
      <c r="F69" s="36">
        <v>434000</v>
      </c>
      <c r="G69" s="58"/>
    </row>
    <row r="70" spans="1:9" ht="19.5" customHeight="1" thickBot="1">
      <c r="A70" s="70"/>
      <c r="C70" s="60"/>
      <c r="D70" s="60"/>
      <c r="E70" s="47"/>
      <c r="F70" s="47"/>
      <c r="G70" s="71"/>
      <c r="I70" s="6"/>
    </row>
    <row r="71" spans="1:9" ht="23.25" customHeight="1" thickBot="1" thickTop="1">
      <c r="A71" s="51"/>
      <c r="B71" s="52"/>
      <c r="C71" s="63" t="s">
        <v>16</v>
      </c>
      <c r="D71" s="72"/>
      <c r="E71" s="49"/>
      <c r="F71" s="49"/>
      <c r="G71" s="31"/>
      <c r="I71" s="6"/>
    </row>
    <row r="72" spans="1:9" ht="32.25" customHeight="1" thickTop="1">
      <c r="A72" s="65" t="s">
        <v>59</v>
      </c>
      <c r="B72" s="45">
        <v>50971.14</v>
      </c>
      <c r="C72" s="45">
        <v>50000</v>
      </c>
      <c r="D72" s="45">
        <v>43218.61</v>
      </c>
      <c r="E72" s="45">
        <v>55000</v>
      </c>
      <c r="F72" s="45">
        <v>55000</v>
      </c>
      <c r="G72" s="31"/>
      <c r="I72" s="6"/>
    </row>
    <row r="73" spans="1:9" ht="15" customHeight="1">
      <c r="A73" s="39" t="s">
        <v>9</v>
      </c>
      <c r="B73" s="32">
        <v>8602.44</v>
      </c>
      <c r="C73" s="32">
        <v>11000</v>
      </c>
      <c r="D73" s="32">
        <v>6722</v>
      </c>
      <c r="E73" s="32">
        <v>12000</v>
      </c>
      <c r="F73" s="32">
        <v>12000</v>
      </c>
      <c r="G73" s="31"/>
      <c r="H73" s="14"/>
      <c r="I73" s="7"/>
    </row>
    <row r="74" spans="1:9" ht="32.25" customHeight="1">
      <c r="A74" s="39" t="s">
        <v>43</v>
      </c>
      <c r="B74" s="32">
        <v>3319.98</v>
      </c>
      <c r="C74" s="32">
        <v>3500</v>
      </c>
      <c r="D74" s="32">
        <v>1816.24</v>
      </c>
      <c r="E74" s="32">
        <v>3500</v>
      </c>
      <c r="F74" s="32">
        <v>3500</v>
      </c>
      <c r="G74" s="31"/>
      <c r="H74" s="15"/>
      <c r="I74" s="6"/>
    </row>
    <row r="75" spans="1:9" ht="15" customHeight="1">
      <c r="A75" s="39" t="s">
        <v>71</v>
      </c>
      <c r="B75" s="32">
        <v>1600</v>
      </c>
      <c r="C75" s="32">
        <v>3000</v>
      </c>
      <c r="D75" s="32">
        <v>0</v>
      </c>
      <c r="E75" s="32">
        <v>3000</v>
      </c>
      <c r="F75" s="32">
        <v>0</v>
      </c>
      <c r="G75" s="73"/>
      <c r="H75" s="14"/>
      <c r="I75" s="6"/>
    </row>
    <row r="76" spans="1:9" ht="15" customHeight="1">
      <c r="A76" s="39" t="s">
        <v>17</v>
      </c>
      <c r="B76" s="32">
        <v>4986.78</v>
      </c>
      <c r="C76" s="32">
        <v>3000</v>
      </c>
      <c r="D76" s="32">
        <v>86.24</v>
      </c>
      <c r="E76" s="32">
        <v>3000</v>
      </c>
      <c r="F76" s="32">
        <v>3000</v>
      </c>
      <c r="G76" s="31"/>
      <c r="I76" s="6"/>
    </row>
    <row r="77" spans="1:9" ht="15" customHeight="1">
      <c r="A77" s="39" t="s">
        <v>44</v>
      </c>
      <c r="B77" s="32">
        <v>6928.57</v>
      </c>
      <c r="C77" s="32">
        <v>5000</v>
      </c>
      <c r="D77" s="32">
        <v>0</v>
      </c>
      <c r="E77" s="32">
        <v>7000</v>
      </c>
      <c r="F77" s="32">
        <v>7000</v>
      </c>
      <c r="G77" s="31"/>
      <c r="H77" s="14"/>
      <c r="I77" s="8"/>
    </row>
    <row r="78" spans="1:8" s="26" customFormat="1" ht="15" customHeight="1">
      <c r="A78" s="40" t="s">
        <v>88</v>
      </c>
      <c r="B78" s="32">
        <v>6515</v>
      </c>
      <c r="C78" s="32">
        <v>4000</v>
      </c>
      <c r="D78" s="32">
        <v>5770</v>
      </c>
      <c r="E78" s="32">
        <v>6500</v>
      </c>
      <c r="F78" s="32">
        <v>7000</v>
      </c>
      <c r="G78" s="24"/>
      <c r="H78" s="25"/>
    </row>
    <row r="79" spans="1:8" s="26" customFormat="1" ht="15" customHeight="1">
      <c r="A79" s="40" t="s">
        <v>63</v>
      </c>
      <c r="B79" s="33">
        <v>4022</v>
      </c>
      <c r="C79" s="32">
        <v>4500</v>
      </c>
      <c r="D79" s="32">
        <v>3758.68</v>
      </c>
      <c r="E79" s="32">
        <v>4500</v>
      </c>
      <c r="F79" s="32">
        <v>10000</v>
      </c>
      <c r="G79" s="27"/>
      <c r="H79" s="28"/>
    </row>
    <row r="80" spans="1:8" ht="17.25" customHeight="1" thickBot="1">
      <c r="A80" s="67" t="s">
        <v>18</v>
      </c>
      <c r="B80" s="34">
        <v>20468.28</v>
      </c>
      <c r="C80" s="34">
        <v>19000</v>
      </c>
      <c r="D80" s="34">
        <v>15075</v>
      </c>
      <c r="E80" s="34">
        <v>22000</v>
      </c>
      <c r="F80" s="34">
        <v>25000</v>
      </c>
      <c r="G80" s="31"/>
      <c r="H80" s="12"/>
    </row>
    <row r="81" spans="1:7" ht="20.25" customHeight="1" thickBot="1">
      <c r="A81" s="68" t="s">
        <v>50</v>
      </c>
      <c r="B81" s="69">
        <f>SUM(B72:B80)</f>
        <v>107414.19</v>
      </c>
      <c r="C81" s="69">
        <f>SUM(C72:C80)</f>
        <v>103000</v>
      </c>
      <c r="D81" s="69">
        <f>SUM(D72:D80)</f>
        <v>76446.76999999999</v>
      </c>
      <c r="E81" s="36">
        <f>SUM(E72:E80)</f>
        <v>116500</v>
      </c>
      <c r="F81" s="36">
        <v>122500</v>
      </c>
      <c r="G81" s="58"/>
    </row>
    <row r="82" spans="1:7" ht="16.5" thickBot="1">
      <c r="A82" s="74"/>
      <c r="B82" s="43"/>
      <c r="C82" s="43"/>
      <c r="D82" s="43"/>
      <c r="E82" s="48"/>
      <c r="F82" s="48"/>
      <c r="G82" s="31"/>
    </row>
    <row r="83" spans="1:7" ht="17.25" thickBot="1" thickTop="1">
      <c r="A83" s="51"/>
      <c r="B83" s="52"/>
      <c r="C83" s="72" t="s">
        <v>45</v>
      </c>
      <c r="D83" s="64"/>
      <c r="E83" s="49"/>
      <c r="F83" s="49"/>
      <c r="G83" s="31"/>
    </row>
    <row r="84" spans="1:7" ht="15" customHeight="1" thickTop="1">
      <c r="A84" s="65" t="s">
        <v>60</v>
      </c>
      <c r="B84" s="45">
        <v>42936.77</v>
      </c>
      <c r="C84" s="45">
        <v>34000</v>
      </c>
      <c r="D84" s="45">
        <v>37155.64</v>
      </c>
      <c r="E84" s="45">
        <v>37000</v>
      </c>
      <c r="F84" s="45">
        <v>40000</v>
      </c>
      <c r="G84" s="31"/>
    </row>
    <row r="85" spans="1:8" ht="15" customHeight="1">
      <c r="A85" s="39" t="s">
        <v>9</v>
      </c>
      <c r="B85" s="32">
        <v>7875.68</v>
      </c>
      <c r="C85" s="32">
        <v>6900</v>
      </c>
      <c r="D85" s="32">
        <v>6364.53</v>
      </c>
      <c r="E85" s="32">
        <v>7500</v>
      </c>
      <c r="F85" s="32">
        <v>8000</v>
      </c>
      <c r="G85" s="31"/>
      <c r="H85" s="14"/>
    </row>
    <row r="86" spans="1:8" s="26" customFormat="1" ht="15" customHeight="1">
      <c r="A86" s="39" t="s">
        <v>15</v>
      </c>
      <c r="B86" s="32">
        <v>20839.58</v>
      </c>
      <c r="C86" s="32">
        <v>12000</v>
      </c>
      <c r="D86" s="32">
        <v>13758.33</v>
      </c>
      <c r="E86" s="32">
        <v>14000</v>
      </c>
      <c r="F86" s="32">
        <v>20000</v>
      </c>
      <c r="G86" s="31"/>
      <c r="H86" s="28"/>
    </row>
    <row r="87" spans="1:8" ht="15" customHeight="1">
      <c r="A87" s="39" t="s">
        <v>61</v>
      </c>
      <c r="B87" s="32">
        <v>2250.31</v>
      </c>
      <c r="C87" s="32">
        <v>3500</v>
      </c>
      <c r="D87" s="32">
        <v>1485.12</v>
      </c>
      <c r="E87" s="32">
        <v>4000</v>
      </c>
      <c r="F87" s="32">
        <v>4000</v>
      </c>
      <c r="G87" s="31"/>
      <c r="H87" s="14"/>
    </row>
    <row r="88" spans="1:7" ht="30" customHeight="1">
      <c r="A88" s="39" t="s">
        <v>46</v>
      </c>
      <c r="B88" s="32">
        <v>8698.27</v>
      </c>
      <c r="C88" s="32">
        <v>10000</v>
      </c>
      <c r="D88" s="32">
        <v>10085.07</v>
      </c>
      <c r="E88" s="32">
        <v>10000</v>
      </c>
      <c r="F88" s="32">
        <v>10000</v>
      </c>
      <c r="G88" s="31"/>
    </row>
    <row r="89" spans="1:8" s="26" customFormat="1" ht="15" customHeight="1" hidden="1">
      <c r="A89" s="39" t="s">
        <v>76</v>
      </c>
      <c r="B89" s="32"/>
      <c r="C89" s="33" t="s">
        <v>68</v>
      </c>
      <c r="D89" s="32"/>
      <c r="E89" s="32"/>
      <c r="F89" s="32"/>
      <c r="G89" s="30"/>
      <c r="H89" s="28"/>
    </row>
    <row r="90" spans="1:8" ht="15" customHeight="1" thickBot="1">
      <c r="A90" s="67" t="s">
        <v>72</v>
      </c>
      <c r="B90" s="32">
        <v>479.56</v>
      </c>
      <c r="C90" s="32">
        <v>750</v>
      </c>
      <c r="D90" s="32">
        <v>2126.54</v>
      </c>
      <c r="E90" s="34">
        <v>1000</v>
      </c>
      <c r="F90" s="34">
        <v>1000</v>
      </c>
      <c r="G90" s="31"/>
      <c r="H90" s="12"/>
    </row>
    <row r="91" spans="1:7" ht="20.25" customHeight="1" thickBot="1">
      <c r="A91" s="68" t="s">
        <v>51</v>
      </c>
      <c r="B91" s="69">
        <f>SUM(B84:B90)</f>
        <v>83080.17</v>
      </c>
      <c r="C91" s="69">
        <f>SUM(C84:C90)</f>
        <v>67150</v>
      </c>
      <c r="D91" s="69">
        <f>SUM(D84:D90)</f>
        <v>70975.23</v>
      </c>
      <c r="E91" s="36">
        <f>SUM(E84:E90)</f>
        <v>73500</v>
      </c>
      <c r="F91" s="36">
        <v>83000</v>
      </c>
      <c r="G91" s="58"/>
    </row>
    <row r="92" spans="1:7" ht="16.5" thickBot="1">
      <c r="A92" s="75"/>
      <c r="B92" s="46"/>
      <c r="C92" s="43"/>
      <c r="D92" s="43"/>
      <c r="E92" s="46"/>
      <c r="F92" s="46"/>
      <c r="G92" s="31"/>
    </row>
    <row r="93" spans="1:7" ht="17.25" customHeight="1" thickBot="1" thickTop="1">
      <c r="A93" s="76"/>
      <c r="C93" s="64" t="s">
        <v>73</v>
      </c>
      <c r="D93" s="64"/>
      <c r="E93" s="49"/>
      <c r="F93" s="49"/>
      <c r="G93" s="31"/>
    </row>
    <row r="94" spans="1:7" ht="16.5" thickTop="1">
      <c r="A94" s="77" t="s">
        <v>74</v>
      </c>
      <c r="B94" s="78">
        <v>55411.3</v>
      </c>
      <c r="C94" s="78">
        <v>38000</v>
      </c>
      <c r="D94" s="78">
        <v>55045.56</v>
      </c>
      <c r="E94" s="45">
        <v>42000</v>
      </c>
      <c r="F94" s="45">
        <v>56000</v>
      </c>
      <c r="G94" s="31"/>
    </row>
    <row r="95" spans="1:7" ht="15" customHeight="1">
      <c r="A95" s="79" t="s">
        <v>9</v>
      </c>
      <c r="B95" s="32">
        <v>10318.22</v>
      </c>
      <c r="C95" s="32">
        <v>9000</v>
      </c>
      <c r="D95" s="32">
        <v>9407.29</v>
      </c>
      <c r="E95" s="32">
        <v>10500</v>
      </c>
      <c r="F95" s="32">
        <v>15000</v>
      </c>
      <c r="G95" s="31"/>
    </row>
    <row r="96" spans="1:7" ht="15" customHeight="1">
      <c r="A96" s="39" t="s">
        <v>62</v>
      </c>
      <c r="B96" s="32">
        <v>5692.3</v>
      </c>
      <c r="C96" s="32">
        <v>2000</v>
      </c>
      <c r="D96" s="32">
        <v>2663.89</v>
      </c>
      <c r="E96" s="32">
        <v>3500</v>
      </c>
      <c r="F96" s="32">
        <v>3500</v>
      </c>
      <c r="G96" s="31"/>
    </row>
    <row r="97" spans="1:7" ht="15" customHeight="1" thickBot="1">
      <c r="A97" s="67" t="s">
        <v>9</v>
      </c>
      <c r="B97" s="34">
        <v>1149.1</v>
      </c>
      <c r="C97" s="34">
        <v>750</v>
      </c>
      <c r="D97" s="34">
        <v>460.32</v>
      </c>
      <c r="E97" s="34">
        <v>1000</v>
      </c>
      <c r="F97" s="34">
        <v>1000</v>
      </c>
      <c r="G97" s="31"/>
    </row>
    <row r="98" spans="1:7" ht="18" customHeight="1" thickBot="1">
      <c r="A98" s="80" t="s">
        <v>51</v>
      </c>
      <c r="B98" s="69">
        <f>SUM(B94:B97)</f>
        <v>72570.92000000001</v>
      </c>
      <c r="C98" s="69">
        <f>SUM(C94:C97)</f>
        <v>49750</v>
      </c>
      <c r="D98" s="69">
        <f>SUM(D94:D97)</f>
        <v>67577.06000000001</v>
      </c>
      <c r="E98" s="36">
        <f>SUM(E94:E97)</f>
        <v>57000</v>
      </c>
      <c r="F98" s="36">
        <v>75500</v>
      </c>
      <c r="G98" s="31"/>
    </row>
    <row r="99" spans="1:7" ht="18" customHeight="1">
      <c r="A99" s="81"/>
      <c r="B99" s="43"/>
      <c r="C99" s="43"/>
      <c r="D99" s="43"/>
      <c r="G99" s="31"/>
    </row>
    <row r="100" spans="1:7" ht="18" customHeight="1">
      <c r="A100" s="81"/>
      <c r="B100" s="43"/>
      <c r="C100" s="43"/>
      <c r="D100" s="43"/>
      <c r="G100" s="31"/>
    </row>
    <row r="101" spans="1:7" ht="18" customHeight="1">
      <c r="A101" s="81"/>
      <c r="B101" s="43"/>
      <c r="C101" s="43"/>
      <c r="D101" s="43"/>
      <c r="G101" s="31"/>
    </row>
    <row r="102" spans="1:7" ht="18" customHeight="1">
      <c r="A102" s="81"/>
      <c r="B102" s="43"/>
      <c r="C102" s="43"/>
      <c r="D102" s="43"/>
      <c r="G102" s="31"/>
    </row>
    <row r="103" spans="1:7" ht="18" customHeight="1">
      <c r="A103" s="81"/>
      <c r="B103" s="43"/>
      <c r="C103" s="43"/>
      <c r="D103" s="43"/>
      <c r="G103" s="31"/>
    </row>
    <row r="104" spans="1:7" ht="19.5" customHeight="1">
      <c r="A104" s="70"/>
      <c r="B104" s="32" t="s">
        <v>99</v>
      </c>
      <c r="C104" s="32" t="s">
        <v>85</v>
      </c>
      <c r="D104" s="32" t="s">
        <v>100</v>
      </c>
      <c r="E104" s="32" t="s">
        <v>92</v>
      </c>
      <c r="F104" s="32" t="s">
        <v>101</v>
      </c>
      <c r="G104" s="82"/>
    </row>
    <row r="105" spans="1:7" ht="16.5" thickBot="1">
      <c r="A105" s="83"/>
      <c r="B105" s="43"/>
      <c r="C105" s="43"/>
      <c r="D105" s="43"/>
      <c r="E105" s="47"/>
      <c r="F105" s="47"/>
      <c r="G105" s="31"/>
    </row>
    <row r="106" spans="1:7" ht="15" customHeight="1" thickBot="1" thickTop="1">
      <c r="A106" s="51"/>
      <c r="B106" s="52"/>
      <c r="C106" s="52" t="s">
        <v>21</v>
      </c>
      <c r="D106" s="64"/>
      <c r="E106" s="49"/>
      <c r="F106" s="49"/>
      <c r="G106" s="31"/>
    </row>
    <row r="107" spans="1:8" ht="15" customHeight="1" thickTop="1">
      <c r="A107" s="84" t="s">
        <v>86</v>
      </c>
      <c r="B107" s="85">
        <v>0</v>
      </c>
      <c r="C107" s="33">
        <v>20000</v>
      </c>
      <c r="D107" s="32">
        <v>21530.16</v>
      </c>
      <c r="E107" s="45">
        <v>20000</v>
      </c>
      <c r="F107" s="45">
        <v>20000</v>
      </c>
      <c r="G107" s="86"/>
      <c r="H107" s="14"/>
    </row>
    <row r="108" spans="1:8" ht="15" customHeight="1">
      <c r="A108" s="40" t="s">
        <v>20</v>
      </c>
      <c r="B108" s="33">
        <v>45671.54</v>
      </c>
      <c r="C108" s="33">
        <v>30000</v>
      </c>
      <c r="D108" s="32">
        <v>0</v>
      </c>
      <c r="E108" s="32">
        <v>30000</v>
      </c>
      <c r="F108" s="32">
        <v>30000</v>
      </c>
      <c r="G108" s="24"/>
      <c r="H108" s="14"/>
    </row>
    <row r="109" spans="1:8" ht="15" customHeight="1">
      <c r="A109" s="40" t="s">
        <v>69</v>
      </c>
      <c r="B109" s="33">
        <v>19610.21</v>
      </c>
      <c r="C109" s="33">
        <v>19610</v>
      </c>
      <c r="D109" s="33">
        <v>13073.04</v>
      </c>
      <c r="E109" s="32">
        <v>19610</v>
      </c>
      <c r="F109" s="32">
        <v>19610</v>
      </c>
      <c r="G109" s="24"/>
      <c r="H109" s="14"/>
    </row>
    <row r="110" spans="1:7" ht="15.75">
      <c r="A110" s="40" t="s">
        <v>95</v>
      </c>
      <c r="B110" s="32"/>
      <c r="C110" s="87"/>
      <c r="D110" s="87"/>
      <c r="E110" s="32">
        <v>10000</v>
      </c>
      <c r="F110" s="32">
        <v>0</v>
      </c>
      <c r="G110" s="62"/>
    </row>
    <row r="111" spans="1:8" s="26" customFormat="1" ht="15" customHeight="1">
      <c r="A111" s="40" t="s">
        <v>93</v>
      </c>
      <c r="B111" s="33"/>
      <c r="C111" s="32" t="s">
        <v>68</v>
      </c>
      <c r="D111" s="32"/>
      <c r="E111" s="32">
        <v>75000</v>
      </c>
      <c r="F111" s="32">
        <v>75000</v>
      </c>
      <c r="G111" s="27"/>
      <c r="H111" s="28"/>
    </row>
    <row r="112" spans="1:7" ht="15" customHeight="1">
      <c r="A112" s="40" t="s">
        <v>70</v>
      </c>
      <c r="B112" s="33">
        <v>0</v>
      </c>
      <c r="C112" s="33"/>
      <c r="D112" s="33"/>
      <c r="E112" s="32">
        <v>5000</v>
      </c>
      <c r="F112" s="32">
        <v>5000</v>
      </c>
      <c r="G112" s="27"/>
    </row>
    <row r="113" spans="1:7" ht="15" customHeight="1">
      <c r="A113" s="40" t="s">
        <v>94</v>
      </c>
      <c r="B113" s="32"/>
      <c r="C113" s="33"/>
      <c r="D113" s="32"/>
      <c r="E113" s="32">
        <v>10000</v>
      </c>
      <c r="F113" s="32">
        <v>0</v>
      </c>
      <c r="G113" s="27"/>
    </row>
    <row r="114" spans="1:7" ht="15" customHeight="1">
      <c r="A114" s="40" t="s">
        <v>78</v>
      </c>
      <c r="B114" s="33">
        <v>8350</v>
      </c>
      <c r="C114" s="32"/>
      <c r="D114" s="32"/>
      <c r="E114" s="32">
        <v>0</v>
      </c>
      <c r="F114" s="32">
        <v>0</v>
      </c>
      <c r="G114" s="27"/>
    </row>
    <row r="115" spans="1:7" ht="15" customHeight="1" hidden="1">
      <c r="A115" s="40" t="s">
        <v>75</v>
      </c>
      <c r="B115" s="33"/>
      <c r="C115" s="32" t="s">
        <v>68</v>
      </c>
      <c r="D115" s="32"/>
      <c r="E115" s="32"/>
      <c r="F115" s="32"/>
      <c r="G115" s="27"/>
    </row>
    <row r="116" spans="1:8" ht="15" customHeight="1">
      <c r="A116" s="40" t="s">
        <v>79</v>
      </c>
      <c r="B116" s="32">
        <v>443.08</v>
      </c>
      <c r="C116" s="33"/>
      <c r="D116" s="33"/>
      <c r="E116" s="32">
        <v>0</v>
      </c>
      <c r="F116" s="32">
        <v>0</v>
      </c>
      <c r="G116" s="27"/>
      <c r="H116" s="14"/>
    </row>
    <row r="117" spans="1:8" s="23" customFormat="1" ht="15" customHeight="1">
      <c r="A117" s="40" t="s">
        <v>96</v>
      </c>
      <c r="B117" s="32">
        <v>1462.91</v>
      </c>
      <c r="C117" s="33">
        <v>15000</v>
      </c>
      <c r="D117" s="33">
        <v>3675.96</v>
      </c>
      <c r="E117" s="32">
        <v>15000</v>
      </c>
      <c r="F117" s="32">
        <v>15000</v>
      </c>
      <c r="G117" s="24"/>
      <c r="H117" s="22"/>
    </row>
    <row r="118" spans="1:8" s="23" customFormat="1" ht="15" customHeight="1">
      <c r="A118" s="40" t="s">
        <v>80</v>
      </c>
      <c r="B118" s="32">
        <v>0</v>
      </c>
      <c r="C118" s="33"/>
      <c r="D118" s="33"/>
      <c r="E118" s="32">
        <v>0</v>
      </c>
      <c r="F118" s="32">
        <v>0</v>
      </c>
      <c r="G118" s="27"/>
      <c r="H118" s="22"/>
    </row>
    <row r="119" spans="1:8" s="23" customFormat="1" ht="15" customHeight="1">
      <c r="A119" s="40" t="s">
        <v>81</v>
      </c>
      <c r="B119" s="32">
        <v>10000</v>
      </c>
      <c r="C119" s="32">
        <v>10000</v>
      </c>
      <c r="D119" s="32">
        <v>10000</v>
      </c>
      <c r="E119" s="32">
        <v>10000</v>
      </c>
      <c r="F119" s="32">
        <v>10000</v>
      </c>
      <c r="G119" s="24"/>
      <c r="H119" s="22"/>
    </row>
    <row r="120" spans="1:8" s="23" customFormat="1" ht="15" customHeight="1">
      <c r="A120" s="40" t="s">
        <v>84</v>
      </c>
      <c r="B120" s="32">
        <v>0</v>
      </c>
      <c r="C120" s="32">
        <v>5000</v>
      </c>
      <c r="D120" s="32">
        <v>0</v>
      </c>
      <c r="E120" s="32">
        <v>5000</v>
      </c>
      <c r="F120" s="32">
        <v>0</v>
      </c>
      <c r="G120" s="24"/>
      <c r="H120" s="22"/>
    </row>
    <row r="121" spans="1:8" s="23" customFormat="1" ht="15" customHeight="1">
      <c r="A121" s="40" t="s">
        <v>82</v>
      </c>
      <c r="B121" s="32">
        <v>0</v>
      </c>
      <c r="C121" s="32">
        <v>5000</v>
      </c>
      <c r="D121" s="32">
        <v>0</v>
      </c>
      <c r="E121" s="32">
        <v>0</v>
      </c>
      <c r="F121" s="32">
        <v>0</v>
      </c>
      <c r="G121" s="24"/>
      <c r="H121" s="22"/>
    </row>
    <row r="122" spans="1:8" s="23" customFormat="1" ht="15" customHeight="1">
      <c r="A122" s="40" t="s">
        <v>83</v>
      </c>
      <c r="B122" s="32">
        <v>0</v>
      </c>
      <c r="C122" s="32">
        <v>1850</v>
      </c>
      <c r="D122" s="32">
        <v>0</v>
      </c>
      <c r="E122" s="32">
        <v>0</v>
      </c>
      <c r="F122" s="32">
        <v>6000</v>
      </c>
      <c r="G122" s="24"/>
      <c r="H122" s="22"/>
    </row>
    <row r="123" spans="1:8" s="23" customFormat="1" ht="15" customHeight="1">
      <c r="A123" s="40" t="s">
        <v>87</v>
      </c>
      <c r="B123" s="32">
        <v>11277.37</v>
      </c>
      <c r="C123" s="32">
        <v>10000</v>
      </c>
      <c r="D123" s="32">
        <v>2340</v>
      </c>
      <c r="E123" s="32">
        <v>0</v>
      </c>
      <c r="F123" s="32">
        <v>0</v>
      </c>
      <c r="G123" s="24"/>
      <c r="H123" s="22"/>
    </row>
    <row r="124" spans="1:8" s="23" customFormat="1" ht="15" customHeight="1" thickBot="1">
      <c r="A124" s="88" t="s">
        <v>90</v>
      </c>
      <c r="B124" s="32">
        <v>16380</v>
      </c>
      <c r="C124" s="32">
        <v>20000</v>
      </c>
      <c r="D124" s="32">
        <v>10918.24</v>
      </c>
      <c r="E124" s="34">
        <v>20000</v>
      </c>
      <c r="F124" s="34">
        <v>20000</v>
      </c>
      <c r="G124" s="24"/>
      <c r="H124" s="22"/>
    </row>
    <row r="125" spans="1:8" s="26" customFormat="1" ht="24.75" customHeight="1" thickBot="1">
      <c r="A125" s="41" t="s">
        <v>3</v>
      </c>
      <c r="B125" s="35">
        <f>SUM(B107:B124)</f>
        <v>113195.11</v>
      </c>
      <c r="C125" s="35">
        <f>SUM(C107:C124)</f>
        <v>136460</v>
      </c>
      <c r="D125" s="36">
        <f>SUM(D107:D124)</f>
        <v>61537.399999999994</v>
      </c>
      <c r="E125" s="36">
        <f>SUM(E107:E124)</f>
        <v>219610</v>
      </c>
      <c r="F125" s="36">
        <v>200610</v>
      </c>
      <c r="G125" s="24"/>
      <c r="H125" s="29"/>
    </row>
    <row r="126" spans="1:7" ht="16.5" thickBot="1">
      <c r="A126" s="89"/>
      <c r="B126" s="43"/>
      <c r="C126" s="43"/>
      <c r="D126" s="43"/>
      <c r="E126" s="50"/>
      <c r="F126" s="50"/>
      <c r="G126" s="24"/>
    </row>
    <row r="127" spans="1:9" ht="16.5" thickBot="1">
      <c r="A127" s="90" t="s">
        <v>57</v>
      </c>
      <c r="B127" s="91">
        <f>B125+B98+B91+B81+B69+B58+C42+B24</f>
        <v>2415417.17</v>
      </c>
      <c r="C127" s="91">
        <v>2475610</v>
      </c>
      <c r="D127" s="36">
        <f>SUM(D24,D42,D58,D69,D81,D91,D98,D125)</f>
        <v>1634195.2799999998</v>
      </c>
      <c r="E127" s="36">
        <f>SUM(E24,E42,E58,E69,E81,E91,E98,E125)</f>
        <v>2678610</v>
      </c>
      <c r="F127" s="36">
        <v>2738610</v>
      </c>
      <c r="G127" s="24"/>
      <c r="H127" s="13"/>
      <c r="I127" s="5"/>
    </row>
    <row r="128" spans="1:7" ht="16.5" thickBot="1">
      <c r="A128" s="92"/>
      <c r="B128" s="47"/>
      <c r="C128" s="47"/>
      <c r="D128" s="47"/>
      <c r="E128" s="48"/>
      <c r="F128" s="48"/>
      <c r="G128" s="83"/>
    </row>
    <row r="129" spans="1:7" ht="17.25" thickBot="1" thickTop="1">
      <c r="A129" s="93"/>
      <c r="B129" s="47"/>
      <c r="C129" s="47" t="s">
        <v>47</v>
      </c>
      <c r="D129" s="94"/>
      <c r="E129" s="49"/>
      <c r="F129" s="49"/>
      <c r="G129" s="31"/>
    </row>
    <row r="130" spans="1:8" ht="15" customHeight="1" thickTop="1">
      <c r="A130" s="95" t="s">
        <v>67</v>
      </c>
      <c r="B130" s="50">
        <v>31804.69</v>
      </c>
      <c r="C130" s="50">
        <v>33350</v>
      </c>
      <c r="D130" s="50">
        <v>22216.88</v>
      </c>
      <c r="E130" s="45">
        <v>50000</v>
      </c>
      <c r="F130" s="45">
        <v>50000</v>
      </c>
      <c r="G130" s="31"/>
      <c r="H130" s="14"/>
    </row>
    <row r="131" spans="1:8" ht="15" customHeight="1">
      <c r="A131" s="67" t="s">
        <v>48</v>
      </c>
      <c r="B131" s="34">
        <v>15304.36</v>
      </c>
      <c r="C131" s="34">
        <v>6000</v>
      </c>
      <c r="D131" s="34">
        <v>24839.43</v>
      </c>
      <c r="E131" s="32">
        <v>16000</v>
      </c>
      <c r="F131" s="32">
        <v>20000</v>
      </c>
      <c r="G131" s="31"/>
      <c r="H131" s="14"/>
    </row>
    <row r="132" spans="1:8" ht="15" customHeight="1">
      <c r="A132" s="67" t="s">
        <v>49</v>
      </c>
      <c r="B132" s="34">
        <v>2606.39</v>
      </c>
      <c r="C132" s="34">
        <v>2500</v>
      </c>
      <c r="D132" s="34">
        <v>616.01</v>
      </c>
      <c r="E132" s="32">
        <v>2000</v>
      </c>
      <c r="F132" s="32">
        <v>2000</v>
      </c>
      <c r="G132" s="31"/>
      <c r="H132" s="14"/>
    </row>
    <row r="133" spans="1:8" ht="15.75" customHeight="1">
      <c r="A133" s="67" t="s">
        <v>66</v>
      </c>
      <c r="B133" s="34">
        <v>36354</v>
      </c>
      <c r="C133" s="34">
        <v>15000</v>
      </c>
      <c r="D133" s="34">
        <v>13060</v>
      </c>
      <c r="E133" s="32">
        <v>35000</v>
      </c>
      <c r="F133" s="32">
        <v>35000</v>
      </c>
      <c r="G133" s="31"/>
      <c r="H133" s="18"/>
    </row>
    <row r="134" spans="1:8" ht="15.75">
      <c r="A134" s="67" t="s">
        <v>91</v>
      </c>
      <c r="B134" s="34">
        <v>91612.57</v>
      </c>
      <c r="C134" s="34">
        <v>10000</v>
      </c>
      <c r="D134" s="34">
        <v>60814.29</v>
      </c>
      <c r="E134" s="32">
        <v>85000</v>
      </c>
      <c r="F134" s="32">
        <v>65000</v>
      </c>
      <c r="G134" s="31"/>
      <c r="H134" s="14"/>
    </row>
    <row r="135" spans="1:8" ht="16.5" thickBot="1">
      <c r="A135" s="96" t="s">
        <v>19</v>
      </c>
      <c r="B135" s="34">
        <v>10971.82</v>
      </c>
      <c r="C135" s="34">
        <v>15500</v>
      </c>
      <c r="D135" s="34">
        <v>789.68</v>
      </c>
      <c r="E135" s="34">
        <v>15500</v>
      </c>
      <c r="F135" s="34">
        <v>10000</v>
      </c>
      <c r="G135" s="31"/>
      <c r="H135" s="14"/>
    </row>
    <row r="136" spans="1:8" ht="37.5" customHeight="1" thickBot="1">
      <c r="A136" s="97" t="s">
        <v>50</v>
      </c>
      <c r="B136" s="69">
        <f>SUM(B130:B135)</f>
        <v>188653.83000000002</v>
      </c>
      <c r="C136" s="69">
        <f>SUM(C130:C135)</f>
        <v>82350</v>
      </c>
      <c r="D136" s="69">
        <f>SUM(D130:D135)</f>
        <v>122336.29</v>
      </c>
      <c r="E136" s="36">
        <f>SUM(E130:E135)</f>
        <v>203500</v>
      </c>
      <c r="F136" s="36">
        <v>182000</v>
      </c>
      <c r="G136" s="31"/>
      <c r="H136" s="12"/>
    </row>
    <row r="137" spans="1:7" ht="16.5" customHeight="1">
      <c r="A137" s="98"/>
      <c r="B137" s="99"/>
      <c r="C137" s="99"/>
      <c r="D137" s="43"/>
      <c r="G137" s="31"/>
    </row>
    <row r="138" spans="1:8" ht="21" customHeight="1">
      <c r="A138" s="98" t="s">
        <v>77</v>
      </c>
      <c r="B138" s="100"/>
      <c r="C138" s="43"/>
      <c r="D138" s="43"/>
      <c r="G138" s="101"/>
      <c r="H138" s="10"/>
    </row>
    <row r="139" spans="1:7" ht="15" customHeight="1">
      <c r="A139" s="60" t="s">
        <v>97</v>
      </c>
      <c r="B139" s="61">
        <v>1550</v>
      </c>
      <c r="C139" s="60"/>
      <c r="G139" s="102"/>
    </row>
    <row r="140" spans="1:7" ht="20.25" customHeight="1">
      <c r="A140" s="103"/>
      <c r="C140" s="60"/>
      <c r="D140" s="60"/>
      <c r="G140" s="71"/>
    </row>
    <row r="141" spans="1:7" ht="15" customHeight="1">
      <c r="A141" s="104" t="s">
        <v>102</v>
      </c>
      <c r="B141" s="60">
        <v>1650</v>
      </c>
      <c r="C141" s="60" t="s">
        <v>98</v>
      </c>
      <c r="D141" s="60"/>
      <c r="G141" s="71"/>
    </row>
    <row r="142" spans="3:7" ht="15" customHeight="1">
      <c r="C142" s="60"/>
      <c r="D142" s="60"/>
      <c r="G142" s="71"/>
    </row>
    <row r="143" spans="3:7" ht="15" customHeight="1">
      <c r="C143" s="60"/>
      <c r="D143" s="60"/>
      <c r="G143" s="71"/>
    </row>
    <row r="144" spans="1:7" ht="15" customHeight="1">
      <c r="A144" s="105"/>
      <c r="C144" s="60"/>
      <c r="D144" s="60"/>
      <c r="G144" s="71"/>
    </row>
    <row r="145" spans="1:7" ht="15" customHeight="1">
      <c r="A145" s="105"/>
      <c r="C145" s="60"/>
      <c r="D145" s="60"/>
      <c r="G145" s="71"/>
    </row>
    <row r="146" spans="1:7" ht="15" customHeight="1">
      <c r="A146" s="105"/>
      <c r="C146" s="60"/>
      <c r="D146" s="60"/>
      <c r="G146" s="71"/>
    </row>
    <row r="147" spans="1:7" ht="15" customHeight="1">
      <c r="A147" s="106"/>
      <c r="C147" s="60"/>
      <c r="D147" s="60"/>
      <c r="G147" s="71"/>
    </row>
    <row r="148" spans="1:7" ht="15" customHeight="1">
      <c r="A148" s="106"/>
      <c r="C148" s="60"/>
      <c r="D148" s="60"/>
      <c r="G148" s="71"/>
    </row>
    <row r="149" spans="1:7" ht="15" customHeight="1">
      <c r="A149" s="107"/>
      <c r="C149" s="60"/>
      <c r="D149" s="60"/>
      <c r="G149" s="71"/>
    </row>
    <row r="150" spans="1:7" ht="15" customHeight="1">
      <c r="A150" s="107"/>
      <c r="C150" s="60"/>
      <c r="D150" s="60"/>
      <c r="G150" s="71"/>
    </row>
    <row r="151" spans="1:7" ht="15" customHeight="1">
      <c r="A151" s="108"/>
      <c r="C151" s="60"/>
      <c r="D151" s="60"/>
      <c r="G151" s="71"/>
    </row>
    <row r="152" spans="1:7" ht="15" customHeight="1">
      <c r="A152" s="109"/>
      <c r="C152" s="60"/>
      <c r="D152" s="60"/>
      <c r="G152" s="71"/>
    </row>
    <row r="153" spans="1:7" ht="15" customHeight="1">
      <c r="A153" s="107"/>
      <c r="C153" s="60"/>
      <c r="D153" s="60"/>
      <c r="G153" s="71"/>
    </row>
    <row r="154" spans="1:7" ht="15" customHeight="1">
      <c r="A154" s="107"/>
      <c r="C154" s="60"/>
      <c r="D154" s="60"/>
      <c r="G154" s="71"/>
    </row>
    <row r="155" spans="1:7" ht="15" customHeight="1">
      <c r="A155" s="107"/>
      <c r="C155" s="60"/>
      <c r="D155" s="60"/>
      <c r="G155" s="71"/>
    </row>
    <row r="156" spans="1:7" ht="15" customHeight="1">
      <c r="A156" s="107"/>
      <c r="C156" s="60"/>
      <c r="D156" s="60"/>
      <c r="G156" s="71"/>
    </row>
    <row r="157" spans="1:7" ht="15" customHeight="1">
      <c r="A157" s="110"/>
      <c r="C157" s="60"/>
      <c r="D157" s="60"/>
      <c r="G157" s="71"/>
    </row>
    <row r="158" spans="1:7" ht="15" customHeight="1">
      <c r="A158" s="108"/>
      <c r="C158" s="60"/>
      <c r="D158" s="60"/>
      <c r="G158" s="71"/>
    </row>
    <row r="159" spans="1:7" ht="15" customHeight="1">
      <c r="A159" s="107"/>
      <c r="C159" s="60"/>
      <c r="D159" s="60"/>
      <c r="G159" s="71"/>
    </row>
    <row r="160" ht="15" customHeight="1">
      <c r="G160" s="62"/>
    </row>
    <row r="161" ht="15" customHeight="1">
      <c r="G161" s="6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sheetProtection/>
  <printOptions/>
  <pageMargins left="0" right="0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Trails 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Rachel Korenstein</cp:lastModifiedBy>
  <cp:lastPrinted>2020-10-16T18:28:56Z</cp:lastPrinted>
  <dcterms:created xsi:type="dcterms:W3CDTF">2009-07-14T15:07:15Z</dcterms:created>
  <dcterms:modified xsi:type="dcterms:W3CDTF">2021-01-21T18:55:11Z</dcterms:modified>
  <cp:category/>
  <cp:version/>
  <cp:contentType/>
  <cp:contentStatus/>
</cp:coreProperties>
</file>